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9440" windowHeight="991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F32" i="1"/>
  <c r="F31"/>
  <c r="E33"/>
  <c r="E27"/>
  <c r="E17" l="1"/>
  <c r="E16"/>
  <c r="E13"/>
  <c r="E32"/>
  <c r="F33" l="1"/>
  <c r="G33"/>
  <c r="G32"/>
  <c r="C21"/>
  <c r="D21"/>
  <c r="F21"/>
  <c r="F23"/>
  <c r="G23"/>
  <c r="C23"/>
  <c r="D23"/>
  <c r="F22"/>
  <c r="G22"/>
  <c r="G21" s="1"/>
  <c r="C22"/>
  <c r="D22"/>
  <c r="D15"/>
  <c r="E15"/>
  <c r="F15"/>
  <c r="G15"/>
  <c r="C15"/>
  <c r="E12"/>
  <c r="F12"/>
  <c r="G12"/>
  <c r="C12"/>
  <c r="D33"/>
  <c r="D32"/>
  <c r="G31"/>
  <c r="D28"/>
  <c r="E28"/>
  <c r="F28"/>
  <c r="G28"/>
  <c r="D25"/>
  <c r="E25"/>
  <c r="F25"/>
  <c r="G25"/>
  <c r="C33"/>
  <c r="C32"/>
  <c r="C28"/>
  <c r="C25"/>
  <c r="E23"/>
  <c r="E22"/>
  <c r="E18"/>
  <c r="D12"/>
  <c r="E21" l="1"/>
  <c r="C31"/>
  <c r="E31"/>
  <c r="D31"/>
</calcChain>
</file>

<file path=xl/sharedStrings.xml><?xml version="1.0" encoding="utf-8"?>
<sst xmlns="http://schemas.openxmlformats.org/spreadsheetml/2006/main" count="65" uniqueCount="36">
  <si>
    <t>2021рік (затверджено)</t>
  </si>
  <si>
    <t>2020рік (звіт)</t>
  </si>
  <si>
    <t>2022рік (план)</t>
  </si>
  <si>
    <t>2023рік (план)</t>
  </si>
  <si>
    <t>2024рік (план)</t>
  </si>
  <si>
    <t>до прогнозу бюджету Долинської</t>
  </si>
  <si>
    <t>міської територіальної громади</t>
  </si>
  <si>
    <t>09532000000</t>
  </si>
  <si>
    <r>
      <rPr>
        <sz val="12"/>
        <rFont val="Times New Roman"/>
        <family val="1"/>
        <charset val="204"/>
      </rPr>
      <t>(код бюджету)</t>
    </r>
  </si>
  <si>
    <t>(грн)</t>
  </si>
  <si>
    <r>
      <rPr>
        <b/>
        <sz val="13"/>
        <rFont val="Times New Roman"/>
        <family val="1"/>
        <charset val="204"/>
      </rPr>
      <t>Загальні показники бюджету</t>
    </r>
  </si>
  <si>
    <t>Додаток 1</t>
  </si>
  <si>
    <t>№ з/п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</si>
  <si>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</si>
  <si>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</si>
  <si>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</si>
  <si>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</si>
  <si>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</si>
  <si>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</si>
  <si>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</si>
  <si>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</si>
  <si>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</si>
  <si>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</si>
  <si>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</si>
  <si>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</si>
  <si>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</si>
  <si>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</si>
  <si>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</si>
  <si>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</si>
  <si>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</si>
  <si>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</si>
  <si>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</si>
  <si>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II. Загальні граничні показники видатків та надання кредитів</t>
  </si>
  <si>
    <t>Видатки (з міжбюджетними трансфертами), у тому числі:</t>
  </si>
  <si>
    <t>Надання кредитів у тому числі:</t>
  </si>
  <si>
    <t>УСЬОГО за розділом II, у тому числі: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</si>
</sst>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4" xfId="0" applyFont="1" applyBorder="1" applyAlignment="1">
      <alignment vertical="top"/>
    </xf>
    <xf numFmtId="0" fontId="3" fillId="0" borderId="0" xfId="0" applyFont="1"/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0" xfId="0" applyFont="1" applyAlignment="1"/>
    <xf numFmtId="0" fontId="3" fillId="0" borderId="4" xfId="0" applyFont="1" applyBorder="1"/>
    <xf numFmtId="0" fontId="3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3" fillId="0" borderId="5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indent="1"/>
    </xf>
    <xf numFmtId="0" fontId="3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top" indent="1"/>
    </xf>
    <xf numFmtId="0" fontId="3" fillId="0" borderId="5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F26" sqref="F26"/>
    </sheetView>
  </sheetViews>
  <sheetFormatPr defaultRowHeight="12.75"/>
  <cols>
    <col min="1" max="1" width="8.7109375" customWidth="1"/>
    <col min="2" max="2" width="51.5703125" customWidth="1"/>
    <col min="3" max="3" width="13.7109375" customWidth="1"/>
    <col min="4" max="4" width="14.28515625" customWidth="1"/>
    <col min="5" max="5" width="13.85546875" customWidth="1"/>
    <col min="6" max="7" width="12.7109375" customWidth="1"/>
    <col min="8" max="8" width="13"/>
  </cols>
  <sheetData>
    <row r="1" spans="1:7" ht="16.5">
      <c r="A1" s="2"/>
      <c r="B1" s="2"/>
      <c r="C1" s="2"/>
      <c r="D1" s="2"/>
      <c r="E1" s="1" t="s">
        <v>11</v>
      </c>
      <c r="F1" s="2"/>
      <c r="G1" s="2"/>
    </row>
    <row r="2" spans="1:7" ht="16.5" customHeight="1">
      <c r="A2" s="4"/>
      <c r="B2" s="5"/>
      <c r="C2" s="5"/>
      <c r="D2" s="5"/>
      <c r="E2" s="1" t="s">
        <v>5</v>
      </c>
      <c r="F2" s="5"/>
      <c r="G2" s="4"/>
    </row>
    <row r="3" spans="1:7" ht="16.5">
      <c r="A3" s="5"/>
      <c r="B3" s="5"/>
      <c r="C3" s="5"/>
      <c r="D3" s="5"/>
      <c r="E3" s="1" t="s">
        <v>6</v>
      </c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 ht="16.5">
      <c r="A5" s="16" t="s">
        <v>10</v>
      </c>
      <c r="B5" s="16"/>
      <c r="C5" s="16"/>
      <c r="D5" s="16"/>
      <c r="E5" s="16"/>
      <c r="F5" s="16"/>
      <c r="G5" s="16"/>
    </row>
    <row r="6" spans="1:7" ht="15">
      <c r="A6" s="18" t="s">
        <v>7</v>
      </c>
      <c r="B6" s="18"/>
      <c r="C6" s="2"/>
      <c r="D6" s="2"/>
      <c r="E6" s="2"/>
      <c r="F6" s="2"/>
      <c r="G6" s="2"/>
    </row>
    <row r="7" spans="1:7" ht="15.75">
      <c r="A7" s="3" t="s">
        <v>8</v>
      </c>
      <c r="B7" s="6"/>
      <c r="C7" s="2"/>
      <c r="D7" s="2"/>
      <c r="E7" s="2"/>
      <c r="F7" s="2"/>
      <c r="G7" s="7"/>
    </row>
    <row r="8" spans="1:7">
      <c r="A8" s="3"/>
      <c r="B8" s="2"/>
      <c r="C8" s="2"/>
      <c r="D8" s="2"/>
      <c r="E8" s="2"/>
      <c r="F8" s="2"/>
      <c r="G8" s="8" t="s">
        <v>9</v>
      </c>
    </row>
    <row r="9" spans="1:7" ht="25.5">
      <c r="A9" s="9" t="s">
        <v>12</v>
      </c>
      <c r="B9" s="10" t="s">
        <v>13</v>
      </c>
      <c r="C9" s="13" t="s">
        <v>1</v>
      </c>
      <c r="D9" s="13" t="s">
        <v>0</v>
      </c>
      <c r="E9" s="13" t="s">
        <v>2</v>
      </c>
      <c r="F9" s="13" t="s">
        <v>3</v>
      </c>
      <c r="G9" s="13" t="s">
        <v>4</v>
      </c>
    </row>
    <row r="10" spans="1:7">
      <c r="A10" s="11" t="s">
        <v>14</v>
      </c>
      <c r="B10" s="10" t="s">
        <v>15</v>
      </c>
      <c r="C10" s="10" t="s">
        <v>16</v>
      </c>
      <c r="D10" s="10" t="s">
        <v>17</v>
      </c>
      <c r="E10" s="10" t="s">
        <v>18</v>
      </c>
      <c r="F10" s="10" t="s">
        <v>19</v>
      </c>
      <c r="G10" s="10" t="s">
        <v>20</v>
      </c>
    </row>
    <row r="11" spans="1:7">
      <c r="A11" s="17" t="s">
        <v>21</v>
      </c>
      <c r="B11" s="17"/>
      <c r="C11" s="17"/>
      <c r="D11" s="17"/>
      <c r="E11" s="17"/>
      <c r="F11" s="17"/>
      <c r="G11" s="17"/>
    </row>
    <row r="12" spans="1:7">
      <c r="A12" s="11" t="s">
        <v>22</v>
      </c>
      <c r="B12" s="12" t="s">
        <v>23</v>
      </c>
      <c r="C12" s="15">
        <f>C13+C14</f>
        <v>346270626</v>
      </c>
      <c r="D12" s="15">
        <f>D13+D14</f>
        <v>540684660</v>
      </c>
      <c r="E12" s="15">
        <f t="shared" ref="E12:G12" si="0">E13+E14</f>
        <v>535526474</v>
      </c>
      <c r="F12" s="15">
        <f t="shared" si="0"/>
        <v>574576884</v>
      </c>
      <c r="G12" s="15">
        <f t="shared" si="0"/>
        <v>608706080</v>
      </c>
    </row>
    <row r="13" spans="1:7">
      <c r="A13" s="11" t="s">
        <v>24</v>
      </c>
      <c r="B13" s="12" t="s">
        <v>25</v>
      </c>
      <c r="C13" s="14">
        <v>338847771</v>
      </c>
      <c r="D13" s="15">
        <v>531476260</v>
      </c>
      <c r="E13" s="14">
        <f>529559100+2000000</f>
        <v>531559100</v>
      </c>
      <c r="F13" s="15">
        <v>570287628</v>
      </c>
      <c r="G13" s="15">
        <v>604160069</v>
      </c>
    </row>
    <row r="14" spans="1:7">
      <c r="A14" s="11" t="s">
        <v>24</v>
      </c>
      <c r="B14" s="12" t="s">
        <v>26</v>
      </c>
      <c r="C14" s="14">
        <v>7422855</v>
      </c>
      <c r="D14" s="15">
        <v>9208400</v>
      </c>
      <c r="E14" s="14">
        <v>3967374</v>
      </c>
      <c r="F14" s="15">
        <v>4289256</v>
      </c>
      <c r="G14" s="15">
        <v>4546011</v>
      </c>
    </row>
    <row r="15" spans="1:7">
      <c r="A15" s="11" t="s">
        <v>27</v>
      </c>
      <c r="B15" s="12" t="s">
        <v>28</v>
      </c>
      <c r="C15" s="14">
        <f>SUM(C16:C17)</f>
        <v>15327363</v>
      </c>
      <c r="D15" s="14">
        <f t="shared" ref="D15:G15" si="1">SUM(D16:D17)</f>
        <v>16427057</v>
      </c>
      <c r="E15" s="14">
        <f t="shared" si="1"/>
        <v>0</v>
      </c>
      <c r="F15" s="14">
        <f t="shared" si="1"/>
        <v>0</v>
      </c>
      <c r="G15" s="14">
        <f t="shared" si="1"/>
        <v>0</v>
      </c>
    </row>
    <row r="16" spans="1:7">
      <c r="A16" s="11" t="s">
        <v>24</v>
      </c>
      <c r="B16" s="12" t="s">
        <v>25</v>
      </c>
      <c r="C16" s="14">
        <v>-6309935</v>
      </c>
      <c r="D16" s="15">
        <v>4534233</v>
      </c>
      <c r="E16" s="14">
        <f>-1515000-2000000</f>
        <v>-3515000</v>
      </c>
      <c r="F16" s="15">
        <v>-1636200</v>
      </c>
      <c r="G16" s="15">
        <v>-1734372</v>
      </c>
    </row>
    <row r="17" spans="1:7">
      <c r="A17" s="11" t="s">
        <v>24</v>
      </c>
      <c r="B17" s="12" t="s">
        <v>26</v>
      </c>
      <c r="C17" s="14">
        <v>21637298</v>
      </c>
      <c r="D17" s="15">
        <v>11892824</v>
      </c>
      <c r="E17" s="14">
        <f>1515000+2000000</f>
        <v>3515000</v>
      </c>
      <c r="F17" s="15">
        <v>1636200</v>
      </c>
      <c r="G17" s="15">
        <v>1734372</v>
      </c>
    </row>
    <row r="18" spans="1:7">
      <c r="A18" s="11" t="s">
        <v>29</v>
      </c>
      <c r="B18" s="12" t="s">
        <v>30</v>
      </c>
      <c r="C18" s="14"/>
      <c r="D18" s="15"/>
      <c r="E18" s="14">
        <f>E19+E20</f>
        <v>126200</v>
      </c>
      <c r="F18" s="15"/>
      <c r="G18" s="15"/>
    </row>
    <row r="19" spans="1:7">
      <c r="A19" s="11" t="s">
        <v>24</v>
      </c>
      <c r="B19" s="12" t="s">
        <v>25</v>
      </c>
      <c r="C19" s="14"/>
      <c r="D19" s="15"/>
      <c r="E19" s="14">
        <v>102200</v>
      </c>
      <c r="F19" s="15"/>
      <c r="G19" s="15"/>
    </row>
    <row r="20" spans="1:7">
      <c r="A20" s="11" t="s">
        <v>24</v>
      </c>
      <c r="B20" s="12" t="s">
        <v>26</v>
      </c>
      <c r="C20" s="14"/>
      <c r="D20" s="15"/>
      <c r="E20" s="14">
        <v>24000</v>
      </c>
      <c r="F20" s="15"/>
      <c r="G20" s="15"/>
    </row>
    <row r="21" spans="1:7">
      <c r="A21" s="11" t="s">
        <v>24</v>
      </c>
      <c r="B21" s="12" t="s">
        <v>31</v>
      </c>
      <c r="C21" s="14">
        <f t="shared" ref="C21:D21" si="2">C22+C23</f>
        <v>361597989</v>
      </c>
      <c r="D21" s="14">
        <f t="shared" si="2"/>
        <v>557111717</v>
      </c>
      <c r="E21" s="14">
        <f>E22+E23</f>
        <v>535652674</v>
      </c>
      <c r="F21" s="14">
        <f t="shared" ref="F21:G21" si="3">F22+F23</f>
        <v>574576884</v>
      </c>
      <c r="G21" s="14">
        <f t="shared" si="3"/>
        <v>608706080</v>
      </c>
    </row>
    <row r="22" spans="1:7">
      <c r="A22" s="11" t="s">
        <v>24</v>
      </c>
      <c r="B22" s="12" t="s">
        <v>25</v>
      </c>
      <c r="C22" s="14">
        <f t="shared" ref="C22:G22" si="4">C13+C16+C19</f>
        <v>332537836</v>
      </c>
      <c r="D22" s="14">
        <f t="shared" si="4"/>
        <v>536010493</v>
      </c>
      <c r="E22" s="14">
        <f>E13+E16+E19</f>
        <v>528146300</v>
      </c>
      <c r="F22" s="14">
        <f t="shared" si="4"/>
        <v>568651428</v>
      </c>
      <c r="G22" s="14">
        <f t="shared" si="4"/>
        <v>602425697</v>
      </c>
    </row>
    <row r="23" spans="1:7">
      <c r="A23" s="11" t="s">
        <v>24</v>
      </c>
      <c r="B23" s="12" t="s">
        <v>26</v>
      </c>
      <c r="C23" s="14">
        <f t="shared" ref="C23:G23" si="5">C14+C17+C20</f>
        <v>29060153</v>
      </c>
      <c r="D23" s="14">
        <f t="shared" si="5"/>
        <v>21101224</v>
      </c>
      <c r="E23" s="14">
        <f>E14+E17+E20</f>
        <v>7506374</v>
      </c>
      <c r="F23" s="14">
        <f t="shared" si="5"/>
        <v>5925456</v>
      </c>
      <c r="G23" s="14">
        <f t="shared" si="5"/>
        <v>6280383</v>
      </c>
    </row>
    <row r="24" spans="1:7">
      <c r="A24" s="17" t="s">
        <v>32</v>
      </c>
      <c r="B24" s="17"/>
      <c r="C24" s="17"/>
      <c r="D24" s="17"/>
      <c r="E24" s="17"/>
      <c r="F24" s="17"/>
      <c r="G24" s="17"/>
    </row>
    <row r="25" spans="1:7">
      <c r="A25" s="11" t="s">
        <v>22</v>
      </c>
      <c r="B25" s="12" t="s">
        <v>33</v>
      </c>
      <c r="C25" s="14">
        <f>C26+C27</f>
        <v>357970731</v>
      </c>
      <c r="D25" s="14">
        <f t="shared" ref="D25:G25" si="6">D26+D27</f>
        <v>554791218</v>
      </c>
      <c r="E25" s="14">
        <f t="shared" si="6"/>
        <v>535526474</v>
      </c>
      <c r="F25" s="14">
        <f t="shared" si="6"/>
        <v>576213084</v>
      </c>
      <c r="G25" s="14">
        <f t="shared" si="6"/>
        <v>608706080</v>
      </c>
    </row>
    <row r="26" spans="1:7">
      <c r="A26" s="11" t="s">
        <v>24</v>
      </c>
      <c r="B26" s="12" t="s">
        <v>25</v>
      </c>
      <c r="C26" s="14">
        <v>331460585</v>
      </c>
      <c r="D26" s="15">
        <v>533689993</v>
      </c>
      <c r="E26" s="14">
        <v>528044100</v>
      </c>
      <c r="F26" s="15">
        <v>570287628</v>
      </c>
      <c r="G26" s="15">
        <v>602420925</v>
      </c>
    </row>
    <row r="27" spans="1:7">
      <c r="A27" s="11" t="s">
        <v>24</v>
      </c>
      <c r="B27" s="12" t="s">
        <v>26</v>
      </c>
      <c r="C27" s="14">
        <v>26510146</v>
      </c>
      <c r="D27" s="15">
        <v>21101225</v>
      </c>
      <c r="E27" s="14">
        <f>5482374+2000000</f>
        <v>7482374</v>
      </c>
      <c r="F27" s="15">
        <v>5925456</v>
      </c>
      <c r="G27" s="15">
        <v>6285155</v>
      </c>
    </row>
    <row r="28" spans="1:7">
      <c r="A28" s="11" t="s">
        <v>27</v>
      </c>
      <c r="B28" s="12" t="s">
        <v>34</v>
      </c>
      <c r="C28" s="14">
        <f>C29+C30</f>
        <v>0</v>
      </c>
      <c r="D28" s="14">
        <f t="shared" ref="D28:G28" si="7">D29+D30</f>
        <v>0</v>
      </c>
      <c r="E28" s="14">
        <f t="shared" si="7"/>
        <v>-126200</v>
      </c>
      <c r="F28" s="14">
        <f t="shared" si="7"/>
        <v>0</v>
      </c>
      <c r="G28" s="14">
        <f t="shared" si="7"/>
        <v>0</v>
      </c>
    </row>
    <row r="29" spans="1:7">
      <c r="A29" s="11" t="s">
        <v>24</v>
      </c>
      <c r="B29" s="12" t="s">
        <v>25</v>
      </c>
      <c r="C29" s="14">
        <v>0</v>
      </c>
      <c r="D29" s="15"/>
      <c r="E29" s="14">
        <v>-102200</v>
      </c>
      <c r="F29" s="15"/>
      <c r="G29" s="15"/>
    </row>
    <row r="30" spans="1:7">
      <c r="A30" s="11" t="s">
        <v>24</v>
      </c>
      <c r="B30" s="12" t="s">
        <v>26</v>
      </c>
      <c r="C30" s="14">
        <v>0</v>
      </c>
      <c r="D30" s="15"/>
      <c r="E30" s="14">
        <v>-24000</v>
      </c>
      <c r="F30" s="15"/>
      <c r="G30" s="15"/>
    </row>
    <row r="31" spans="1:7">
      <c r="A31" s="11" t="s">
        <v>24</v>
      </c>
      <c r="B31" s="12" t="s">
        <v>35</v>
      </c>
      <c r="C31" s="14">
        <f>C32+C33</f>
        <v>357970731</v>
      </c>
      <c r="D31" s="14">
        <f t="shared" ref="D31:G31" si="8">D32+D33</f>
        <v>554791218</v>
      </c>
      <c r="E31" s="14">
        <f t="shared" si="8"/>
        <v>535400274</v>
      </c>
      <c r="F31" s="14">
        <f>F32+F33</f>
        <v>574576884</v>
      </c>
      <c r="G31" s="14">
        <f t="shared" si="8"/>
        <v>608706080</v>
      </c>
    </row>
    <row r="32" spans="1:7">
      <c r="A32" s="11" t="s">
        <v>24</v>
      </c>
      <c r="B32" s="12" t="s">
        <v>25</v>
      </c>
      <c r="C32" s="14">
        <f t="shared" ref="C32:G33" si="9">C26+C29</f>
        <v>331460585</v>
      </c>
      <c r="D32" s="14">
        <f t="shared" si="9"/>
        <v>533689993</v>
      </c>
      <c r="E32" s="14">
        <f>E26+E29</f>
        <v>527941900</v>
      </c>
      <c r="F32" s="14">
        <f>SUM(F26+F16)</f>
        <v>568651428</v>
      </c>
      <c r="G32" s="14">
        <f t="shared" si="9"/>
        <v>602420925</v>
      </c>
    </row>
    <row r="33" spans="1:7">
      <c r="A33" s="11" t="s">
        <v>24</v>
      </c>
      <c r="B33" s="12" t="s">
        <v>26</v>
      </c>
      <c r="C33" s="14">
        <f t="shared" si="9"/>
        <v>26510146</v>
      </c>
      <c r="D33" s="14">
        <f t="shared" si="9"/>
        <v>21101225</v>
      </c>
      <c r="E33" s="14">
        <f>E27+E30</f>
        <v>7458374</v>
      </c>
      <c r="F33" s="14">
        <f t="shared" si="9"/>
        <v>5925456</v>
      </c>
      <c r="G33" s="14">
        <f t="shared" si="9"/>
        <v>6285155</v>
      </c>
    </row>
  </sheetData>
  <mergeCells count="4">
    <mergeCell ref="A5:G5"/>
    <mergeCell ref="A11:G11"/>
    <mergeCell ref="A24:G24"/>
    <mergeCell ref="A6:B6"/>
  </mergeCells>
  <pageMargins left="0.70866141732283472" right="0.51181102362204722" top="0.74803149606299213" bottom="0.55118110236220474" header="0.31496062992125984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2021-09-06T14:21:27Z</cp:lastPrinted>
  <dcterms:created xsi:type="dcterms:W3CDTF">2021-08-15T13:56:18Z</dcterms:created>
  <dcterms:modified xsi:type="dcterms:W3CDTF">2021-09-07T05:54:35Z</dcterms:modified>
</cp:coreProperties>
</file>